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W:\09-ACHATS\_GESTION_ACHATS\2025\DEP\25S008 surveillance\1. Préparation\5.DCE\Lots 9 à 11\"/>
    </mc:Choice>
  </mc:AlternateContent>
  <xr:revisionPtr revIDLastSave="0" documentId="13_ncr:1_{8BCCD2D7-3578-4FC6-89E2-D8D0752129D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T 10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42" i="2" l="1"/>
  <c r="R40" i="2"/>
  <c r="R38" i="2"/>
  <c r="R37" i="2"/>
  <c r="R36" i="2"/>
  <c r="R35" i="2"/>
  <c r="R31" i="2"/>
  <c r="R27" i="2"/>
  <c r="R26" i="2"/>
  <c r="R25" i="2"/>
  <c r="R21" i="2"/>
  <c r="R20" i="2"/>
  <c r="R19" i="2"/>
  <c r="R18" i="2"/>
  <c r="R14" i="2"/>
  <c r="R13" i="2"/>
  <c r="R12" i="2"/>
  <c r="R11" i="2"/>
  <c r="R10" i="2"/>
  <c r="R9" i="2"/>
  <c r="R8" i="2"/>
  <c r="A9" i="2"/>
  <c r="A10" i="2" s="1"/>
  <c r="A11" i="2" s="1"/>
  <c r="A12" i="2" s="1"/>
  <c r="A13" i="2" s="1"/>
  <c r="A14" i="2" s="1"/>
  <c r="A18" i="2" l="1"/>
  <c r="A19" i="2" s="1"/>
  <c r="A20" i="2" s="1"/>
  <c r="A21" i="2" l="1"/>
  <c r="A25" i="2" s="1"/>
  <c r="A26" i="2" s="1"/>
  <c r="A27" i="2" s="1"/>
  <c r="A31" i="2" s="1"/>
  <c r="A35" i="2" s="1"/>
  <c r="A36" i="2" s="1"/>
</calcChain>
</file>

<file path=xl/sharedStrings.xml><?xml version="1.0" encoding="utf-8"?>
<sst xmlns="http://schemas.openxmlformats.org/spreadsheetml/2006/main" count="63" uniqueCount="46">
  <si>
    <t>Prestation</t>
  </si>
  <si>
    <t>Type de prestation</t>
  </si>
  <si>
    <t>Prélèvements de sédiment</t>
  </si>
  <si>
    <t>Prélèvements macrophytes et diatomées</t>
  </si>
  <si>
    <t>Forfait visite préalable</t>
  </si>
  <si>
    <t>Pêche aux filets maillants</t>
  </si>
  <si>
    <t>Phytoplancton (IPLac)</t>
  </si>
  <si>
    <t>Macrophytes (IBML)</t>
  </si>
  <si>
    <t>Phytobenthos</t>
  </si>
  <si>
    <t>AlBer (relevé et traitements des données)</t>
  </si>
  <si>
    <t>Charli (relevé et traitements des données)</t>
  </si>
  <si>
    <t>Bathymétrie (relevés et mise en forme des données)</t>
  </si>
  <si>
    <t>Campagne exceptionnelle - Phytobenthos</t>
  </si>
  <si>
    <t>Déplacement campagne exceptionnelle sur un plan d'eau</t>
  </si>
  <si>
    <t>Renseignement de la fiche d'identité d'un plan d'eau</t>
  </si>
  <si>
    <t>Quantité</t>
  </si>
  <si>
    <t>Total HT (€)</t>
  </si>
  <si>
    <t>Total TTC</t>
  </si>
  <si>
    <t>Temps passé (heures)</t>
  </si>
  <si>
    <t>Coût unitaire (€HT/heure)</t>
  </si>
  <si>
    <t>Coût total (€HT)</t>
  </si>
  <si>
    <t>Coût (€HT)</t>
  </si>
  <si>
    <t>Total HT (€)
=
Quantité X prix unitaire</t>
  </si>
  <si>
    <t>Prélèvement des macroinvertébrés littoraux lacustres</t>
  </si>
  <si>
    <r>
      <t xml:space="preserve">Prélèvements d'eau, mesures </t>
    </r>
    <r>
      <rPr>
        <i/>
        <sz val="10"/>
        <rFont val="Calibri"/>
        <family val="2"/>
        <scheme val="minor"/>
      </rPr>
      <t>in situ</t>
    </r>
    <r>
      <rPr>
        <sz val="10"/>
        <rFont val="Calibri"/>
        <family val="2"/>
        <scheme val="minor"/>
      </rPr>
      <t xml:space="preserve"> et prélèvement phytoplancton avec embarcation</t>
    </r>
  </si>
  <si>
    <t xml:space="preserve">Participation à des journées techniques </t>
  </si>
  <si>
    <t>Participation à des journées de formation </t>
  </si>
  <si>
    <t>Echantillonnage complémentaire (eau ou sédiment)</t>
  </si>
  <si>
    <t>Macroinvertébrés littoraux lacustres</t>
  </si>
  <si>
    <t>Compte rendu annuel</t>
  </si>
  <si>
    <t>T.V.A</t>
  </si>
  <si>
    <t>Coûts unitaires  des prestations de terrain</t>
  </si>
  <si>
    <t>Coûts unitaires  liés aux déterminations biologiques, au traitement de données</t>
  </si>
  <si>
    <t>Coûts unitaires  liés aux relevés hydromorlogiques (fiche Irstea) et traitement de données (fichiers SIG)</t>
  </si>
  <si>
    <t>Autres coûts  par plan d'eau et pour une année de suivi</t>
  </si>
  <si>
    <t>25S008 - Surveillance de la qualité des eaux continentales</t>
  </si>
  <si>
    <t>Scénario de jugement des offres financières (pour 1 année)</t>
  </si>
  <si>
    <t>Lot 10 - Prélèvements et analyses hydrobiologiques – Plans d’eau -(Centre-Val de Loire et Nouvelle-Aquitaine) Zone F</t>
  </si>
  <si>
    <t>*A compléter</t>
  </si>
  <si>
    <t>Chef(fe) de projet*</t>
  </si>
  <si>
    <t>Ingénieur(e) *</t>
  </si>
  <si>
    <t>Technicien(ne)*</t>
  </si>
  <si>
    <t>Assistant(e) administratif*</t>
  </si>
  <si>
    <t>Frais divers*</t>
  </si>
  <si>
    <t>Nom et adresse de la société*:</t>
  </si>
  <si>
    <t>Prix*
unitaire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</si>
</sst>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name val="Comic Sans MS"/>
      <family val="4"/>
    </font>
    <font>
      <i/>
      <sz val="10"/>
      <name val="Calibri"/>
      <family val="2"/>
      <scheme val="minor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111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 shrinkToFit="1"/>
    </xf>
    <xf numFmtId="0" fontId="5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vertical="center" wrapText="1" shrinkToFit="1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 wrapText="1" shrinkToFit="1"/>
    </xf>
    <xf numFmtId="0" fontId="1" fillId="0" borderId="5" xfId="0" applyFont="1" applyBorder="1" applyAlignment="1">
      <alignment horizontal="center" vertical="center" wrapText="1" shrinkToFit="1"/>
    </xf>
    <xf numFmtId="0" fontId="1" fillId="0" borderId="5" xfId="0" applyFont="1" applyBorder="1" applyAlignment="1">
      <alignment vertical="center" wrapText="1" shrinkToFit="1"/>
    </xf>
    <xf numFmtId="0" fontId="2" fillId="0" borderId="6" xfId="0" applyFont="1" applyBorder="1" applyAlignment="1">
      <alignment vertical="center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2" fillId="0" borderId="6" xfId="0" applyFont="1" applyBorder="1" applyAlignment="1">
      <alignment vertical="center"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/>
    <xf numFmtId="0" fontId="1" fillId="0" borderId="8" xfId="0" applyFont="1" applyBorder="1" applyAlignment="1">
      <alignment vertical="center" wrapText="1" shrinkToFit="1"/>
    </xf>
    <xf numFmtId="0" fontId="1" fillId="0" borderId="9" xfId="0" applyFont="1" applyBorder="1" applyAlignment="1">
      <alignment vertical="center" wrapText="1" shrinkToFit="1"/>
    </xf>
    <xf numFmtId="1" fontId="4" fillId="0" borderId="3" xfId="0" applyNumberFormat="1" applyFont="1" applyBorder="1" applyAlignment="1">
      <alignment horizontal="center" vertical="center" wrapText="1" shrinkToFit="1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Border="1" applyAlignment="1">
      <alignment horizontal="center" vertical="center" wrapText="1"/>
    </xf>
    <xf numFmtId="1" fontId="1" fillId="2" borderId="1" xfId="1" applyNumberFormat="1" applyFont="1" applyFill="1" applyBorder="1" applyAlignment="1">
      <alignment horizontal="center" vertical="center"/>
    </xf>
    <xf numFmtId="1" fontId="1" fillId="2" borderId="4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1" fontId="1" fillId="2" borderId="10" xfId="1" applyNumberFormat="1" applyFont="1" applyFill="1" applyBorder="1" applyAlignment="1">
      <alignment horizontal="center" vertical="center"/>
    </xf>
    <xf numFmtId="0" fontId="1" fillId="0" borderId="15" xfId="0" applyFont="1" applyBorder="1"/>
    <xf numFmtId="1" fontId="1" fillId="0" borderId="11" xfId="0" applyNumberFormat="1" applyFont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1" fontId="1" fillId="0" borderId="0" xfId="1" applyNumberFormat="1" applyFont="1" applyFill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Continuous" vertical="center"/>
    </xf>
    <xf numFmtId="1" fontId="2" fillId="0" borderId="0" xfId="0" applyNumberFormat="1" applyFont="1" applyBorder="1" applyAlignment="1">
      <alignment horizontal="center" vertical="center" wrapText="1" shrinkToFit="1"/>
    </xf>
    <xf numFmtId="1" fontId="2" fillId="0" borderId="16" xfId="0" applyNumberFormat="1" applyFont="1" applyBorder="1" applyAlignment="1">
      <alignment horizontal="center"/>
    </xf>
    <xf numFmtId="1" fontId="1" fillId="2" borderId="21" xfId="1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2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Continuous" vertical="top"/>
    </xf>
    <xf numFmtId="0" fontId="2" fillId="0" borderId="26" xfId="0" applyFont="1" applyBorder="1" applyAlignment="1">
      <alignment horizontal="center" vertical="center" wrapText="1"/>
    </xf>
    <xf numFmtId="1" fontId="1" fillId="2" borderId="14" xfId="1" applyNumberFormat="1" applyFont="1" applyFill="1" applyBorder="1" applyAlignment="1">
      <alignment horizontal="center" vertical="center"/>
    </xf>
    <xf numFmtId="1" fontId="1" fillId="2" borderId="15" xfId="1" applyNumberFormat="1" applyFont="1" applyFill="1" applyBorder="1" applyAlignment="1">
      <alignment horizontal="center" vertical="center"/>
    </xf>
    <xf numFmtId="1" fontId="1" fillId="2" borderId="16" xfId="1" applyNumberFormat="1" applyFont="1" applyFill="1" applyBorder="1" applyAlignment="1">
      <alignment horizontal="center" vertical="center"/>
    </xf>
    <xf numFmtId="1" fontId="1" fillId="2" borderId="17" xfId="1" applyNumberFormat="1" applyFont="1" applyFill="1" applyBorder="1" applyAlignment="1">
      <alignment horizontal="center" vertical="center"/>
    </xf>
    <xf numFmtId="1" fontId="1" fillId="2" borderId="18" xfId="1" applyNumberFormat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Continuous" vertical="center"/>
    </xf>
    <xf numFmtId="0" fontId="2" fillId="0" borderId="27" xfId="0" applyFont="1" applyBorder="1" applyAlignment="1">
      <alignment horizontal="center" vertical="center" wrapText="1"/>
    </xf>
    <xf numFmtId="1" fontId="1" fillId="2" borderId="25" xfId="1" applyNumberFormat="1" applyFont="1" applyFill="1" applyBorder="1" applyAlignment="1">
      <alignment horizontal="center" vertical="center"/>
    </xf>
    <xf numFmtId="1" fontId="1" fillId="2" borderId="11" xfId="1" applyNumberFormat="1" applyFont="1" applyFill="1" applyBorder="1" applyAlignment="1">
      <alignment horizontal="center" vertical="center"/>
    </xf>
    <xf numFmtId="1" fontId="1" fillId="2" borderId="12" xfId="1" applyNumberFormat="1" applyFont="1" applyFill="1" applyBorder="1" applyAlignment="1">
      <alignment horizontal="center" vertical="center"/>
    </xf>
    <xf numFmtId="1" fontId="1" fillId="2" borderId="13" xfId="1" applyNumberFormat="1" applyFont="1" applyFill="1" applyBorder="1" applyAlignment="1">
      <alignment horizontal="center" vertical="center"/>
    </xf>
    <xf numFmtId="1" fontId="1" fillId="2" borderId="28" xfId="1" applyNumberFormat="1" applyFont="1" applyFill="1" applyBorder="1" applyAlignment="1">
      <alignment horizontal="center" vertical="center"/>
    </xf>
    <xf numFmtId="1" fontId="1" fillId="2" borderId="29" xfId="1" applyNumberFormat="1" applyFont="1" applyFill="1" applyBorder="1" applyAlignment="1">
      <alignment horizontal="center" vertical="center"/>
    </xf>
    <xf numFmtId="1" fontId="1" fillId="2" borderId="30" xfId="1" applyNumberFormat="1" applyFont="1" applyFill="1" applyBorder="1" applyAlignment="1">
      <alignment horizontal="center" vertical="center"/>
    </xf>
    <xf numFmtId="1" fontId="1" fillId="2" borderId="23" xfId="1" applyNumberFormat="1" applyFont="1" applyFill="1" applyBorder="1" applyAlignment="1">
      <alignment horizontal="center" vertical="center"/>
    </xf>
    <xf numFmtId="1" fontId="1" fillId="2" borderId="31" xfId="1" applyNumberFormat="1" applyFont="1" applyFill="1" applyBorder="1" applyAlignment="1">
      <alignment horizontal="center" vertical="center"/>
    </xf>
    <xf numFmtId="1" fontId="1" fillId="2" borderId="32" xfId="1" applyNumberFormat="1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1" fillId="4" borderId="37" xfId="0" applyFont="1" applyFill="1" applyBorder="1" applyAlignment="1">
      <alignment vertical="center"/>
    </xf>
    <xf numFmtId="0" fontId="1" fillId="4" borderId="38" xfId="0" applyFont="1" applyFill="1" applyBorder="1" applyAlignment="1">
      <alignment vertical="center"/>
    </xf>
    <xf numFmtId="0" fontId="1" fillId="4" borderId="36" xfId="0" applyFont="1" applyFill="1" applyBorder="1" applyAlignment="1">
      <alignment vertical="center"/>
    </xf>
    <xf numFmtId="0" fontId="1" fillId="4" borderId="39" xfId="0" applyFont="1" applyFill="1" applyBorder="1"/>
    <xf numFmtId="0" fontId="1" fillId="4" borderId="36" xfId="0" applyFont="1" applyFill="1" applyBorder="1"/>
    <xf numFmtId="0" fontId="1" fillId="4" borderId="37" xfId="0" applyFont="1" applyFill="1" applyBorder="1"/>
    <xf numFmtId="0" fontId="1" fillId="4" borderId="38" xfId="0" applyFont="1" applyFill="1" applyBorder="1"/>
    <xf numFmtId="0" fontId="2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1" fillId="0" borderId="2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10" xfId="0" applyFont="1" applyBorder="1" applyAlignment="1">
      <alignment vertical="center" wrapText="1" shrinkToFit="1"/>
    </xf>
    <xf numFmtId="1" fontId="1" fillId="2" borderId="19" xfId="1" applyNumberFormat="1" applyFont="1" applyFill="1" applyBorder="1" applyAlignment="1">
      <alignment horizontal="center" vertical="center"/>
    </xf>
    <xf numFmtId="1" fontId="1" fillId="2" borderId="20" xfId="1" applyNumberFormat="1" applyFont="1" applyFill="1" applyBorder="1" applyAlignment="1">
      <alignment horizontal="center" vertical="center"/>
    </xf>
    <xf numFmtId="1" fontId="1" fillId="2" borderId="40" xfId="1" applyNumberFormat="1" applyFont="1" applyFill="1" applyBorder="1" applyAlignment="1">
      <alignment horizontal="center" vertical="center"/>
    </xf>
    <xf numFmtId="1" fontId="1" fillId="2" borderId="26" xfId="1" applyNumberFormat="1" applyFont="1" applyFill="1" applyBorder="1" applyAlignment="1">
      <alignment horizontal="center" vertical="center"/>
    </xf>
    <xf numFmtId="0" fontId="1" fillId="0" borderId="41" xfId="0" applyFont="1" applyBorder="1" applyAlignment="1">
      <alignment vertical="center"/>
    </xf>
    <xf numFmtId="0" fontId="1" fillId="4" borderId="42" xfId="0" applyFont="1" applyFill="1" applyBorder="1" applyAlignment="1">
      <alignment vertical="center"/>
    </xf>
    <xf numFmtId="0" fontId="1" fillId="0" borderId="41" xfId="0" applyFont="1" applyBorder="1"/>
    <xf numFmtId="0" fontId="1" fillId="4" borderId="42" xfId="0" applyFont="1" applyFill="1" applyBorder="1"/>
    <xf numFmtId="0" fontId="9" fillId="0" borderId="0" xfId="0" applyFont="1" applyAlignment="1">
      <alignment horizontal="center"/>
    </xf>
    <xf numFmtId="0" fontId="10" fillId="0" borderId="22" xfId="0" applyFont="1" applyBorder="1"/>
    <xf numFmtId="165" fontId="1" fillId="5" borderId="15" xfId="0" applyNumberFormat="1" applyFont="1" applyFill="1" applyBorder="1" applyAlignment="1">
      <alignment vertical="center"/>
    </xf>
    <xf numFmtId="165" fontId="1" fillId="5" borderId="18" xfId="0" applyNumberFormat="1" applyFont="1" applyFill="1" applyBorder="1" applyAlignment="1">
      <alignment vertical="center"/>
    </xf>
    <xf numFmtId="165" fontId="1" fillId="5" borderId="33" xfId="0" applyNumberFormat="1" applyFont="1" applyFill="1" applyBorder="1" applyAlignment="1">
      <alignment vertical="center"/>
    </xf>
    <xf numFmtId="165" fontId="1" fillId="5" borderId="34" xfId="0" applyNumberFormat="1" applyFont="1" applyFill="1" applyBorder="1" applyAlignment="1">
      <alignment vertical="center"/>
    </xf>
    <xf numFmtId="165" fontId="1" fillId="5" borderId="41" xfId="0" applyNumberFormat="1" applyFont="1" applyFill="1" applyBorder="1" applyAlignment="1">
      <alignment vertical="center"/>
    </xf>
    <xf numFmtId="165" fontId="1" fillId="5" borderId="35" xfId="0" applyNumberFormat="1" applyFont="1" applyFill="1" applyBorder="1" applyAlignment="1">
      <alignment vertical="center"/>
    </xf>
    <xf numFmtId="0" fontId="1" fillId="4" borderId="43" xfId="0" applyFont="1" applyFill="1" applyBorder="1" applyAlignment="1">
      <alignment vertical="center"/>
    </xf>
    <xf numFmtId="0" fontId="1" fillId="4" borderId="44" xfId="0" applyFont="1" applyFill="1" applyBorder="1" applyAlignment="1">
      <alignment vertical="center"/>
    </xf>
    <xf numFmtId="0" fontId="1" fillId="4" borderId="45" xfId="0" applyFont="1" applyFill="1" applyBorder="1" applyAlignment="1">
      <alignment vertical="center"/>
    </xf>
    <xf numFmtId="165" fontId="1" fillId="5" borderId="22" xfId="0" applyNumberFormat="1" applyFont="1" applyFill="1" applyBorder="1" applyAlignment="1">
      <alignment vertical="center"/>
    </xf>
    <xf numFmtId="165" fontId="1" fillId="0" borderId="13" xfId="0" applyNumberFormat="1" applyFont="1" applyBorder="1"/>
    <xf numFmtId="165" fontId="2" fillId="3" borderId="18" xfId="0" applyNumberFormat="1" applyFont="1" applyFill="1" applyBorder="1"/>
    <xf numFmtId="0" fontId="2" fillId="6" borderId="0" xfId="0" applyFont="1" applyFill="1"/>
    <xf numFmtId="0" fontId="1" fillId="6" borderId="0" xfId="0" applyFont="1" applyFill="1"/>
    <xf numFmtId="1" fontId="1" fillId="6" borderId="0" xfId="0" applyNumberFormat="1" applyFont="1" applyFill="1" applyAlignment="1">
      <alignment horizontal="center"/>
    </xf>
    <xf numFmtId="0" fontId="1" fillId="6" borderId="0" xfId="0" applyFont="1" applyFill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38100</xdr:rowOff>
    </xdr:from>
    <xdr:to>
      <xdr:col>1</xdr:col>
      <xdr:colOff>914400</xdr:colOff>
      <xdr:row>3</xdr:row>
      <xdr:rowOff>60960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C9BD6D6-DA47-4DB6-BA53-534FCA2E3F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" y="38100"/>
          <a:ext cx="1363980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7"/>
  <sheetViews>
    <sheetView tabSelected="1" topLeftCell="B1" zoomScaleNormal="100" workbookViewId="0">
      <selection activeCell="Q8" sqref="Q8"/>
    </sheetView>
  </sheetViews>
  <sheetFormatPr baseColWidth="10" defaultColWidth="11.44140625" defaultRowHeight="13.8" x14ac:dyDescent="0.3"/>
  <cols>
    <col min="1" max="1" width="8" style="1" customWidth="1"/>
    <col min="2" max="2" width="46.44140625" style="1" bestFit="1" customWidth="1"/>
    <col min="3" max="3" width="14.88671875" style="23" bestFit="1" customWidth="1"/>
    <col min="4" max="4" width="11.6640625" style="1" bestFit="1" customWidth="1"/>
    <col min="5" max="5" width="11" style="1" bestFit="1" customWidth="1"/>
    <col min="6" max="6" width="12.88671875" style="1" bestFit="1" customWidth="1"/>
    <col min="7" max="7" width="9.44140625" style="1" bestFit="1" customWidth="1"/>
    <col min="8" max="16" width="11.44140625" style="1"/>
    <col min="17" max="17" width="12.77734375" style="1" customWidth="1"/>
    <col min="18" max="16384" width="11.44140625" style="1"/>
  </cols>
  <sheetData>
    <row r="1" spans="1:18" ht="15.6" x14ac:dyDescent="0.3">
      <c r="A1" s="109" t="s">
        <v>35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</row>
    <row r="2" spans="1:18" ht="25.8" customHeight="1" x14ac:dyDescent="0.3">
      <c r="A2" s="108" t="s">
        <v>36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</row>
    <row r="3" spans="1:18" ht="6" customHeight="1" x14ac:dyDescent="0.3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</row>
    <row r="4" spans="1:18" ht="18.600000000000001" customHeight="1" thickBot="1" x14ac:dyDescent="0.35">
      <c r="A4" s="110" t="s">
        <v>37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</row>
    <row r="5" spans="1:18" ht="15" thickBot="1" x14ac:dyDescent="0.35">
      <c r="A5" s="2"/>
      <c r="Q5" s="91" t="s">
        <v>38</v>
      </c>
    </row>
    <row r="6" spans="1:18" ht="16.2" thickBot="1" x14ac:dyDescent="0.35">
      <c r="A6" s="3" t="s">
        <v>31</v>
      </c>
      <c r="B6" s="4"/>
      <c r="C6" s="24"/>
      <c r="D6" s="37" t="s">
        <v>39</v>
      </c>
      <c r="E6" s="40"/>
      <c r="F6" s="46"/>
      <c r="G6" s="53" t="s">
        <v>40</v>
      </c>
      <c r="H6" s="40"/>
      <c r="I6" s="46"/>
      <c r="J6" s="37" t="s">
        <v>41</v>
      </c>
      <c r="K6" s="40"/>
      <c r="L6" s="46"/>
      <c r="M6" s="37" t="s">
        <v>42</v>
      </c>
      <c r="N6" s="40"/>
      <c r="O6" s="46"/>
      <c r="P6" s="73" t="s">
        <v>43</v>
      </c>
    </row>
    <row r="7" spans="1:18" s="7" customFormat="1" ht="55.2" x14ac:dyDescent="0.25">
      <c r="A7" s="5" t="s">
        <v>0</v>
      </c>
      <c r="B7" s="6" t="s">
        <v>1</v>
      </c>
      <c r="C7" s="22" t="s">
        <v>15</v>
      </c>
      <c r="D7" s="38" t="s">
        <v>18</v>
      </c>
      <c r="E7" s="39" t="s">
        <v>19</v>
      </c>
      <c r="F7" s="47" t="s">
        <v>20</v>
      </c>
      <c r="G7" s="54" t="s">
        <v>18</v>
      </c>
      <c r="H7" s="39" t="s">
        <v>19</v>
      </c>
      <c r="I7" s="47" t="s">
        <v>20</v>
      </c>
      <c r="J7" s="38" t="s">
        <v>18</v>
      </c>
      <c r="K7" s="39" t="s">
        <v>19</v>
      </c>
      <c r="L7" s="47" t="s">
        <v>20</v>
      </c>
      <c r="M7" s="38" t="s">
        <v>18</v>
      </c>
      <c r="N7" s="39" t="s">
        <v>19</v>
      </c>
      <c r="O7" s="47" t="s">
        <v>20</v>
      </c>
      <c r="P7" s="73" t="s">
        <v>21</v>
      </c>
      <c r="Q7" s="65" t="s">
        <v>45</v>
      </c>
      <c r="R7" s="45" t="s">
        <v>22</v>
      </c>
    </row>
    <row r="8" spans="1:18" s="10" customFormat="1" ht="27.6" x14ac:dyDescent="0.3">
      <c r="A8" s="8">
        <v>1</v>
      </c>
      <c r="B8" s="81" t="s">
        <v>24</v>
      </c>
      <c r="C8" s="25">
        <v>40</v>
      </c>
      <c r="D8" s="48"/>
      <c r="E8" s="25"/>
      <c r="F8" s="49"/>
      <c r="G8" s="43"/>
      <c r="H8" s="25"/>
      <c r="I8" s="49"/>
      <c r="J8" s="48"/>
      <c r="K8" s="25"/>
      <c r="L8" s="49"/>
      <c r="M8" s="48"/>
      <c r="N8" s="25"/>
      <c r="O8" s="49"/>
      <c r="P8" s="74"/>
      <c r="Q8" s="66"/>
      <c r="R8" s="92">
        <f>C8*Q8</f>
        <v>0</v>
      </c>
    </row>
    <row r="9" spans="1:18" s="10" customFormat="1" x14ac:dyDescent="0.3">
      <c r="A9" s="8">
        <f t="shared" ref="A9:A14" si="0">A8+1</f>
        <v>2</v>
      </c>
      <c r="B9" s="9" t="s">
        <v>2</v>
      </c>
      <c r="C9" s="25">
        <v>10.25</v>
      </c>
      <c r="D9" s="48"/>
      <c r="E9" s="25"/>
      <c r="F9" s="49"/>
      <c r="G9" s="43"/>
      <c r="H9" s="25"/>
      <c r="I9" s="49"/>
      <c r="J9" s="48"/>
      <c r="K9" s="25"/>
      <c r="L9" s="49"/>
      <c r="M9" s="48"/>
      <c r="N9" s="25"/>
      <c r="O9" s="49"/>
      <c r="P9" s="74"/>
      <c r="Q9" s="66"/>
      <c r="R9" s="92">
        <f t="shared" ref="R9:R14" si="1">C9*Q9</f>
        <v>0</v>
      </c>
    </row>
    <row r="10" spans="1:18" s="10" customFormat="1" x14ac:dyDescent="0.3">
      <c r="A10" s="8">
        <f t="shared" si="0"/>
        <v>3</v>
      </c>
      <c r="B10" s="9" t="s">
        <v>3</v>
      </c>
      <c r="C10" s="25">
        <v>4.5</v>
      </c>
      <c r="D10" s="48"/>
      <c r="E10" s="25"/>
      <c r="F10" s="49"/>
      <c r="G10" s="43"/>
      <c r="H10" s="25"/>
      <c r="I10" s="49"/>
      <c r="J10" s="48"/>
      <c r="K10" s="25"/>
      <c r="L10" s="49"/>
      <c r="M10" s="48"/>
      <c r="N10" s="25"/>
      <c r="O10" s="49"/>
      <c r="P10" s="74"/>
      <c r="Q10" s="66"/>
      <c r="R10" s="92">
        <f t="shared" si="1"/>
        <v>0</v>
      </c>
    </row>
    <row r="11" spans="1:18" s="10" customFormat="1" x14ac:dyDescent="0.3">
      <c r="A11" s="8">
        <f t="shared" si="0"/>
        <v>4</v>
      </c>
      <c r="B11" s="9" t="s">
        <v>23</v>
      </c>
      <c r="C11" s="25">
        <v>10.25</v>
      </c>
      <c r="D11" s="48"/>
      <c r="E11" s="25"/>
      <c r="F11" s="49"/>
      <c r="G11" s="43"/>
      <c r="H11" s="25"/>
      <c r="I11" s="49"/>
      <c r="J11" s="48"/>
      <c r="K11" s="25"/>
      <c r="L11" s="49"/>
      <c r="M11" s="48"/>
      <c r="N11" s="25"/>
      <c r="O11" s="49"/>
      <c r="P11" s="74"/>
      <c r="Q11" s="66"/>
      <c r="R11" s="92">
        <f t="shared" si="1"/>
        <v>0</v>
      </c>
    </row>
    <row r="12" spans="1:18" s="10" customFormat="1" x14ac:dyDescent="0.3">
      <c r="A12" s="8">
        <f t="shared" si="0"/>
        <v>5</v>
      </c>
      <c r="B12" s="9" t="s">
        <v>27</v>
      </c>
      <c r="C12" s="26">
        <v>3.5</v>
      </c>
      <c r="D12" s="48"/>
      <c r="E12" s="25"/>
      <c r="F12" s="49"/>
      <c r="G12" s="43"/>
      <c r="H12" s="25"/>
      <c r="I12" s="49"/>
      <c r="J12" s="48"/>
      <c r="K12" s="25"/>
      <c r="L12" s="49"/>
      <c r="M12" s="48"/>
      <c r="N12" s="25"/>
      <c r="O12" s="49"/>
      <c r="P12" s="74"/>
      <c r="Q12" s="66"/>
      <c r="R12" s="92">
        <f t="shared" si="1"/>
        <v>0</v>
      </c>
    </row>
    <row r="13" spans="1:18" s="10" customFormat="1" x14ac:dyDescent="0.3">
      <c r="A13" s="8">
        <f t="shared" si="0"/>
        <v>6</v>
      </c>
      <c r="B13" s="11" t="s">
        <v>4</v>
      </c>
      <c r="C13" s="26">
        <v>4.25</v>
      </c>
      <c r="D13" s="48"/>
      <c r="E13" s="25"/>
      <c r="F13" s="49"/>
      <c r="G13" s="43"/>
      <c r="H13" s="25"/>
      <c r="I13" s="49"/>
      <c r="J13" s="48"/>
      <c r="K13" s="25"/>
      <c r="L13" s="49"/>
      <c r="M13" s="48"/>
      <c r="N13" s="25"/>
      <c r="O13" s="49"/>
      <c r="P13" s="74"/>
      <c r="Q13" s="66"/>
      <c r="R13" s="92">
        <f t="shared" si="1"/>
        <v>0</v>
      </c>
    </row>
    <row r="14" spans="1:18" s="10" customFormat="1" ht="14.4" thickBot="1" x14ac:dyDescent="0.35">
      <c r="A14" s="8">
        <f t="shared" si="0"/>
        <v>7</v>
      </c>
      <c r="B14" s="9" t="s">
        <v>5</v>
      </c>
      <c r="C14" s="25">
        <v>4.25</v>
      </c>
      <c r="D14" s="50"/>
      <c r="E14" s="51"/>
      <c r="F14" s="52"/>
      <c r="G14" s="55"/>
      <c r="H14" s="51"/>
      <c r="I14" s="52"/>
      <c r="J14" s="50"/>
      <c r="K14" s="51"/>
      <c r="L14" s="52"/>
      <c r="M14" s="50"/>
      <c r="N14" s="51"/>
      <c r="O14" s="52"/>
      <c r="P14" s="75"/>
      <c r="Q14" s="67"/>
      <c r="R14" s="93">
        <f t="shared" si="1"/>
        <v>0</v>
      </c>
    </row>
    <row r="15" spans="1:18" s="10" customFormat="1" x14ac:dyDescent="0.3">
      <c r="A15" s="12"/>
      <c r="B15" s="13"/>
      <c r="C15" s="27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</row>
    <row r="16" spans="1:18" s="10" customFormat="1" x14ac:dyDescent="0.3">
      <c r="A16" s="14" t="s">
        <v>32</v>
      </c>
      <c r="B16" s="14"/>
      <c r="C16" s="28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</row>
    <row r="17" spans="1:18" s="7" customFormat="1" ht="14.4" thickBot="1" x14ac:dyDescent="0.35">
      <c r="A17" s="5" t="s">
        <v>0</v>
      </c>
      <c r="B17" s="6" t="s">
        <v>1</v>
      </c>
      <c r="C17" s="22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4"/>
      <c r="Q17" s="44"/>
      <c r="R17" s="44"/>
    </row>
    <row r="18" spans="1:18" s="10" customFormat="1" x14ac:dyDescent="0.3">
      <c r="A18" s="8">
        <f>A14+1</f>
        <v>8</v>
      </c>
      <c r="B18" s="15" t="s">
        <v>6</v>
      </c>
      <c r="C18" s="25">
        <v>40</v>
      </c>
      <c r="D18" s="56"/>
      <c r="E18" s="57"/>
      <c r="F18" s="62"/>
      <c r="G18" s="56"/>
      <c r="H18" s="57"/>
      <c r="I18" s="58"/>
      <c r="J18" s="56"/>
      <c r="K18" s="57"/>
      <c r="L18" s="58"/>
      <c r="M18" s="56"/>
      <c r="N18" s="57"/>
      <c r="O18" s="62"/>
      <c r="P18" s="76"/>
      <c r="Q18" s="68"/>
      <c r="R18" s="94">
        <f t="shared" ref="R18:R21" si="2">C18*Q18</f>
        <v>0</v>
      </c>
    </row>
    <row r="19" spans="1:18" s="10" customFormat="1" x14ac:dyDescent="0.3">
      <c r="A19" s="16">
        <f>A18+1</f>
        <v>9</v>
      </c>
      <c r="B19" s="15" t="s">
        <v>7</v>
      </c>
      <c r="C19" s="25">
        <v>4.5</v>
      </c>
      <c r="D19" s="48"/>
      <c r="E19" s="25"/>
      <c r="F19" s="30"/>
      <c r="G19" s="48"/>
      <c r="H19" s="25"/>
      <c r="I19" s="49"/>
      <c r="J19" s="48"/>
      <c r="K19" s="25"/>
      <c r="L19" s="49"/>
      <c r="M19" s="48"/>
      <c r="N19" s="25"/>
      <c r="O19" s="30"/>
      <c r="P19" s="74"/>
      <c r="Q19" s="66"/>
      <c r="R19" s="95">
        <f t="shared" si="2"/>
        <v>0</v>
      </c>
    </row>
    <row r="20" spans="1:18" s="10" customFormat="1" x14ac:dyDescent="0.3">
      <c r="A20" s="16">
        <f>A19+1</f>
        <v>10</v>
      </c>
      <c r="B20" s="15" t="s">
        <v>8</v>
      </c>
      <c r="C20" s="25">
        <v>4.5</v>
      </c>
      <c r="D20" s="82"/>
      <c r="E20" s="83"/>
      <c r="F20" s="84"/>
      <c r="G20" s="82"/>
      <c r="H20" s="83"/>
      <c r="I20" s="85"/>
      <c r="J20" s="82"/>
      <c r="K20" s="83"/>
      <c r="L20" s="85"/>
      <c r="M20" s="82"/>
      <c r="N20" s="83"/>
      <c r="O20" s="84"/>
      <c r="P20" s="86"/>
      <c r="Q20" s="87"/>
      <c r="R20" s="96">
        <f t="shared" si="2"/>
        <v>0</v>
      </c>
    </row>
    <row r="21" spans="1:18" s="10" customFormat="1" ht="14.4" thickBot="1" x14ac:dyDescent="0.35">
      <c r="A21" s="16">
        <f>A20+1</f>
        <v>11</v>
      </c>
      <c r="B21" s="15" t="s">
        <v>28</v>
      </c>
      <c r="C21" s="25">
        <v>10.25</v>
      </c>
      <c r="D21" s="50"/>
      <c r="E21" s="51"/>
      <c r="F21" s="63"/>
      <c r="G21" s="50"/>
      <c r="H21" s="51"/>
      <c r="I21" s="52"/>
      <c r="J21" s="50"/>
      <c r="K21" s="51"/>
      <c r="L21" s="52"/>
      <c r="M21" s="50"/>
      <c r="N21" s="51"/>
      <c r="O21" s="63"/>
      <c r="P21" s="75"/>
      <c r="Q21" s="67"/>
      <c r="R21" s="97">
        <f t="shared" si="2"/>
        <v>0</v>
      </c>
    </row>
    <row r="22" spans="1:18" s="10" customFormat="1" x14ac:dyDescent="0.3">
      <c r="A22" s="12"/>
      <c r="B22" s="13"/>
      <c r="C22" s="27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</row>
    <row r="23" spans="1:18" s="10" customFormat="1" x14ac:dyDescent="0.3">
      <c r="A23" s="14" t="s">
        <v>33</v>
      </c>
      <c r="B23" s="17"/>
      <c r="C23" s="29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</row>
    <row r="24" spans="1:18" s="7" customFormat="1" ht="14.4" thickBot="1" x14ac:dyDescent="0.35">
      <c r="A24" s="5" t="s">
        <v>0</v>
      </c>
      <c r="B24" s="6" t="s">
        <v>1</v>
      </c>
      <c r="C24" s="22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4"/>
      <c r="Q24" s="44"/>
      <c r="R24" s="44"/>
    </row>
    <row r="25" spans="1:18" s="10" customFormat="1" x14ac:dyDescent="0.3">
      <c r="A25" s="18">
        <f>A21+1</f>
        <v>12</v>
      </c>
      <c r="B25" s="19" t="s">
        <v>9</v>
      </c>
      <c r="C25" s="25">
        <v>4.25</v>
      </c>
      <c r="D25" s="56"/>
      <c r="E25" s="57"/>
      <c r="F25" s="62"/>
      <c r="G25" s="56"/>
      <c r="H25" s="57"/>
      <c r="I25" s="58"/>
      <c r="J25" s="56"/>
      <c r="K25" s="57"/>
      <c r="L25" s="58"/>
      <c r="M25" s="56"/>
      <c r="N25" s="57"/>
      <c r="O25" s="58"/>
      <c r="P25" s="76"/>
      <c r="Q25" s="98"/>
      <c r="R25" s="94">
        <f t="shared" ref="R25:R27" si="3">C25*Q25</f>
        <v>0</v>
      </c>
    </row>
    <row r="26" spans="1:18" s="10" customFormat="1" x14ac:dyDescent="0.3">
      <c r="A26" s="18">
        <f>A25+1</f>
        <v>13</v>
      </c>
      <c r="B26" s="19" t="s">
        <v>10</v>
      </c>
      <c r="C26" s="25">
        <v>4.25</v>
      </c>
      <c r="D26" s="48"/>
      <c r="E26" s="25"/>
      <c r="F26" s="30"/>
      <c r="G26" s="48"/>
      <c r="H26" s="25"/>
      <c r="I26" s="49"/>
      <c r="J26" s="48"/>
      <c r="K26" s="25"/>
      <c r="L26" s="49"/>
      <c r="M26" s="48"/>
      <c r="N26" s="25"/>
      <c r="O26" s="49"/>
      <c r="P26" s="74"/>
      <c r="Q26" s="99"/>
      <c r="R26" s="95">
        <f t="shared" si="3"/>
        <v>0</v>
      </c>
    </row>
    <row r="27" spans="1:18" s="10" customFormat="1" ht="14.4" thickBot="1" x14ac:dyDescent="0.35">
      <c r="A27" s="18">
        <f>A26+1</f>
        <v>14</v>
      </c>
      <c r="B27" s="9" t="s">
        <v>11</v>
      </c>
      <c r="C27" s="25">
        <v>4.25</v>
      </c>
      <c r="D27" s="50"/>
      <c r="E27" s="51"/>
      <c r="F27" s="63"/>
      <c r="G27" s="50"/>
      <c r="H27" s="51"/>
      <c r="I27" s="52"/>
      <c r="J27" s="50"/>
      <c r="K27" s="51"/>
      <c r="L27" s="52"/>
      <c r="M27" s="50"/>
      <c r="N27" s="51"/>
      <c r="O27" s="52"/>
      <c r="P27" s="75"/>
      <c r="Q27" s="100"/>
      <c r="R27" s="97">
        <f t="shared" si="3"/>
        <v>0</v>
      </c>
    </row>
    <row r="28" spans="1:18" s="10" customFormat="1" x14ac:dyDescent="0.3">
      <c r="A28" s="12"/>
      <c r="B28" s="13"/>
      <c r="C28" s="27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</row>
    <row r="29" spans="1:18" x14ac:dyDescent="0.3">
      <c r="A29" s="14" t="s">
        <v>12</v>
      </c>
      <c r="B29" s="17"/>
      <c r="C29" s="29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</row>
    <row r="30" spans="1:18" s="7" customFormat="1" ht="14.4" thickBot="1" x14ac:dyDescent="0.35">
      <c r="A30" s="5" t="s">
        <v>0</v>
      </c>
      <c r="B30" s="6" t="s">
        <v>1</v>
      </c>
      <c r="C30" s="22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4"/>
      <c r="Q30" s="44"/>
      <c r="R30" s="44"/>
    </row>
    <row r="31" spans="1:18" ht="14.4" thickBot="1" x14ac:dyDescent="0.35">
      <c r="A31" s="18">
        <f>1+A27</f>
        <v>15</v>
      </c>
      <c r="B31" s="19" t="s">
        <v>13</v>
      </c>
      <c r="C31" s="25">
        <v>1</v>
      </c>
      <c r="D31" s="59"/>
      <c r="E31" s="60"/>
      <c r="F31" s="64"/>
      <c r="G31" s="59"/>
      <c r="H31" s="60"/>
      <c r="I31" s="61"/>
      <c r="J31" s="59"/>
      <c r="K31" s="60"/>
      <c r="L31" s="61"/>
      <c r="M31" s="59"/>
      <c r="N31" s="60"/>
      <c r="O31" s="61"/>
      <c r="P31" s="77"/>
      <c r="Q31" s="69"/>
      <c r="R31" s="101">
        <f t="shared" ref="R31" si="4">C31*Q31</f>
        <v>0</v>
      </c>
    </row>
    <row r="32" spans="1:18" s="10" customFormat="1" x14ac:dyDescent="0.3">
      <c r="A32" s="12"/>
      <c r="B32" s="13"/>
      <c r="C32" s="27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</row>
    <row r="33" spans="1:18" x14ac:dyDescent="0.3">
      <c r="A33" s="14" t="s">
        <v>34</v>
      </c>
      <c r="B33" s="14"/>
      <c r="C33" s="28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</row>
    <row r="34" spans="1:18" s="7" customFormat="1" ht="14.4" thickBot="1" x14ac:dyDescent="0.35">
      <c r="A34" s="5" t="s">
        <v>0</v>
      </c>
      <c r="B34" s="6" t="s">
        <v>1</v>
      </c>
      <c r="C34" s="22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4"/>
      <c r="Q34" s="44"/>
      <c r="R34" s="44"/>
    </row>
    <row r="35" spans="1:18" x14ac:dyDescent="0.3">
      <c r="A35" s="16">
        <f>1+A31</f>
        <v>16</v>
      </c>
      <c r="B35" s="20" t="s">
        <v>14</v>
      </c>
      <c r="C35" s="25">
        <v>10.25</v>
      </c>
      <c r="D35" s="56"/>
      <c r="E35" s="57"/>
      <c r="F35" s="62"/>
      <c r="G35" s="56"/>
      <c r="H35" s="57"/>
      <c r="I35" s="58"/>
      <c r="J35" s="56"/>
      <c r="K35" s="57"/>
      <c r="L35" s="58"/>
      <c r="M35" s="56"/>
      <c r="N35" s="57"/>
      <c r="O35" s="58"/>
      <c r="P35" s="78"/>
      <c r="Q35" s="70"/>
      <c r="R35" s="94">
        <f t="shared" ref="R35:R38" si="5">C35*Q35</f>
        <v>0</v>
      </c>
    </row>
    <row r="36" spans="1:18" x14ac:dyDescent="0.3">
      <c r="A36" s="8">
        <f>A35+1</f>
        <v>17</v>
      </c>
      <c r="B36" s="21" t="s">
        <v>29</v>
      </c>
      <c r="C36" s="25">
        <v>10.25</v>
      </c>
      <c r="D36" s="48"/>
      <c r="E36" s="25"/>
      <c r="F36" s="30"/>
      <c r="G36" s="48"/>
      <c r="H36" s="25"/>
      <c r="I36" s="49"/>
      <c r="J36" s="48"/>
      <c r="K36" s="25"/>
      <c r="L36" s="49"/>
      <c r="M36" s="48"/>
      <c r="N36" s="25"/>
      <c r="O36" s="49"/>
      <c r="P36" s="79"/>
      <c r="Q36" s="71"/>
      <c r="R36" s="95">
        <f t="shared" si="5"/>
        <v>0</v>
      </c>
    </row>
    <row r="37" spans="1:18" x14ac:dyDescent="0.3">
      <c r="A37" s="8">
        <v>18</v>
      </c>
      <c r="B37" s="21" t="s">
        <v>25</v>
      </c>
      <c r="C37" s="25">
        <v>1</v>
      </c>
      <c r="D37" s="82"/>
      <c r="E37" s="83"/>
      <c r="F37" s="84"/>
      <c r="G37" s="82"/>
      <c r="H37" s="83"/>
      <c r="I37" s="85"/>
      <c r="J37" s="82"/>
      <c r="K37" s="83"/>
      <c r="L37" s="85"/>
      <c r="M37" s="82"/>
      <c r="N37" s="83"/>
      <c r="O37" s="85"/>
      <c r="P37" s="88"/>
      <c r="Q37" s="89"/>
      <c r="R37" s="95">
        <f t="shared" si="5"/>
        <v>0</v>
      </c>
    </row>
    <row r="38" spans="1:18" ht="14.4" thickBot="1" x14ac:dyDescent="0.35">
      <c r="A38" s="8">
        <v>19</v>
      </c>
      <c r="B38" s="21" t="s">
        <v>26</v>
      </c>
      <c r="C38" s="25">
        <v>1</v>
      </c>
      <c r="D38" s="50"/>
      <c r="E38" s="51"/>
      <c r="F38" s="63"/>
      <c r="G38" s="50"/>
      <c r="H38" s="51"/>
      <c r="I38" s="52"/>
      <c r="J38" s="50"/>
      <c r="K38" s="51"/>
      <c r="L38" s="52"/>
      <c r="M38" s="50"/>
      <c r="N38" s="51"/>
      <c r="O38" s="52"/>
      <c r="P38" s="80"/>
      <c r="Q38" s="72"/>
      <c r="R38" s="97">
        <f t="shared" si="5"/>
        <v>0</v>
      </c>
    </row>
    <row r="39" spans="1:18" ht="14.4" thickBot="1" x14ac:dyDescent="0.35"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1:18" x14ac:dyDescent="0.3">
      <c r="A40" s="104" t="s">
        <v>44</v>
      </c>
      <c r="B40" s="105"/>
      <c r="C40" s="106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Q40" s="32" t="s">
        <v>16</v>
      </c>
      <c r="R40" s="102">
        <f>SUM(R8:R38)</f>
        <v>0</v>
      </c>
    </row>
    <row r="41" spans="1:18" x14ac:dyDescent="0.3">
      <c r="A41" s="107"/>
      <c r="B41" s="105"/>
      <c r="C41" s="106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Q41" s="33" t="s">
        <v>30</v>
      </c>
      <c r="R41" s="31"/>
    </row>
    <row r="42" spans="1:18" ht="14.4" thickBot="1" x14ac:dyDescent="0.35">
      <c r="A42" s="105"/>
      <c r="B42" s="105"/>
      <c r="C42" s="106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Q42" s="42" t="s">
        <v>17</v>
      </c>
      <c r="R42" s="103">
        <f>R40+R41</f>
        <v>0</v>
      </c>
    </row>
    <row r="43" spans="1:18" x14ac:dyDescent="0.3">
      <c r="A43" s="105"/>
      <c r="B43" s="105"/>
      <c r="C43" s="106"/>
    </row>
    <row r="44" spans="1:18" x14ac:dyDescent="0.3">
      <c r="A44" s="105"/>
      <c r="B44" s="105"/>
      <c r="C44" s="106"/>
    </row>
    <row r="45" spans="1:18" x14ac:dyDescent="0.3">
      <c r="A45" s="105"/>
      <c r="B45" s="105"/>
      <c r="C45" s="106"/>
    </row>
    <row r="46" spans="1:18" x14ac:dyDescent="0.3">
      <c r="A46" s="105"/>
      <c r="B46" s="105"/>
      <c r="C46" s="106"/>
    </row>
    <row r="47" spans="1:18" x14ac:dyDescent="0.3">
      <c r="A47" s="105"/>
      <c r="B47" s="105"/>
      <c r="C47" s="106"/>
    </row>
  </sheetData>
  <mergeCells count="3">
    <mergeCell ref="A2:R2"/>
    <mergeCell ref="A1:R1"/>
    <mergeCell ref="A4:R4"/>
  </mergeCells>
  <pageMargins left="0.7" right="0.7" top="0.75" bottom="0.75" header="0.3" footer="0.3"/>
  <pageSetup paperSize="9" scale="54" orientation="landscape" r:id="rId1"/>
  <headerFooter>
    <oddFooter>&amp;C&amp;F
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</dc:creator>
  <cp:lastModifiedBy>DESCHAMPS Sandrine</cp:lastModifiedBy>
  <cp:lastPrinted>2025-07-03T09:54:19Z</cp:lastPrinted>
  <dcterms:created xsi:type="dcterms:W3CDTF">2017-05-20T09:03:20Z</dcterms:created>
  <dcterms:modified xsi:type="dcterms:W3CDTF">2025-07-03T10:28:00Z</dcterms:modified>
</cp:coreProperties>
</file>